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4TO TRIM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C28" i="4"/>
  <c r="C27" i="4"/>
  <c r="C26" i="4"/>
  <c r="C25" i="4"/>
  <c r="C24" i="4"/>
  <c r="C22" i="4"/>
  <c r="C14" i="4"/>
  <c r="C13" i="4"/>
  <c r="C12" i="4"/>
  <c r="C11" i="4"/>
  <c r="C10" i="4"/>
  <c r="C9" i="4"/>
  <c r="C8" i="4"/>
  <c r="C7" i="4"/>
  <c r="C6" i="4"/>
  <c r="C5" i="4"/>
  <c r="G38" i="4" l="1"/>
  <c r="G37" i="4" s="1"/>
  <c r="F37" i="4"/>
  <c r="E37" i="4"/>
  <c r="D37" i="4"/>
  <c r="C37" i="4"/>
  <c r="G35" i="4"/>
  <c r="G34" i="4"/>
  <c r="G33" i="4"/>
  <c r="G32" i="4"/>
  <c r="G31" i="4" s="1"/>
  <c r="F31" i="4"/>
  <c r="E31" i="4"/>
  <c r="D31" i="4"/>
  <c r="C31" i="4"/>
  <c r="B31" i="4"/>
  <c r="G29" i="4"/>
  <c r="G28" i="4"/>
  <c r="G27" i="4"/>
  <c r="G26" i="4"/>
  <c r="G25" i="4"/>
  <c r="G24" i="4"/>
  <c r="G23" i="4"/>
  <c r="G22" i="4"/>
  <c r="F21" i="4"/>
  <c r="G21" i="4" s="1"/>
  <c r="E21" i="4"/>
  <c r="D21" i="4"/>
  <c r="C21" i="4"/>
  <c r="B21" i="4"/>
  <c r="F16" i="4"/>
  <c r="E16" i="4"/>
  <c r="C16" i="4"/>
  <c r="B16" i="4"/>
  <c r="G14" i="4"/>
  <c r="D16" i="4"/>
  <c r="G13" i="4"/>
  <c r="G12" i="4"/>
  <c r="G11" i="4"/>
  <c r="G10" i="4"/>
  <c r="G9" i="4"/>
  <c r="G8" i="4"/>
  <c r="G7" i="4"/>
  <c r="G6" i="4"/>
  <c r="G5" i="4"/>
  <c r="B40" i="4" l="1"/>
  <c r="C40" i="4"/>
  <c r="D40" i="4"/>
  <c r="E40" i="4"/>
  <c r="F40" i="4"/>
  <c r="G40" i="4"/>
  <c r="G16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<sst xmlns="http://schemas.openxmlformats.org/spreadsheetml/2006/main" count="66" uniqueCount="43">
  <si>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</si>
  <si>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</si>
  <si>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</si>
  <si>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</si>
  <si>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</si>
  <si>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</si>
  <si>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</si>
  <si>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</si>
  <si>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</si>
  <si>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</si>
  <si>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</si>
  <si>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</si>
  <si>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</si>
  <si>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</si>
  <si>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</si>
  <si>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</si>
  <si>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</si>
  <si>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</si>
  <si>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</si>
  <si>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</si>
  <si>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</si>
  <si>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</si>
  <si>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</si>
  <si>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</si>
  <si>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</si>
  <si>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</si>
  <si>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</si>
  <si>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</si>
  <si>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</si>
  <si>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</si>
  <si>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</si>
  <si>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</si>
  <si>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</si>
  <si>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</si>
  <si>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</si>
  <si>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</si>
  <si>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</si>
  <si>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</si>
  <si>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</si>
  <si>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</si>
  <si>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</si>
  <si>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</t>
  </si>
  <si>
    <t>Municipio de León
Estado Analítico de Ingresos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</si>
</sst>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166" fontId="3" fillId="0" borderId="9" xfId="18" applyNumberFormat="1" applyFont="1" applyBorder="1" applyAlignment="1" applyProtection="1">
      <alignment vertical="top"/>
      <protection locked="0"/>
    </xf>
    <xf numFmtId="166" fontId="3" fillId="0" borderId="11" xfId="18" applyNumberFormat="1" applyFont="1" applyBorder="1" applyAlignment="1" applyProtection="1">
      <alignment vertical="top"/>
      <protection locked="0"/>
    </xf>
    <xf numFmtId="166" fontId="3" fillId="0" borderId="10" xfId="18" applyNumberFormat="1" applyFont="1" applyBorder="1" applyAlignment="1" applyProtection="1">
      <alignment vertical="top"/>
      <protection locked="0"/>
    </xf>
    <xf numFmtId="166" fontId="8" fillId="0" borderId="4" xfId="18" applyNumberFormat="1" applyFont="1" applyBorder="1" applyAlignment="1" applyProtection="1">
      <alignment vertical="top"/>
      <protection locked="0"/>
    </xf>
    <xf numFmtId="166" fontId="8" fillId="0" borderId="9" xfId="18" applyNumberFormat="1" applyFont="1" applyBorder="1" applyAlignment="1" applyProtection="1">
      <alignment vertical="top"/>
      <protection locked="0"/>
    </xf>
    <xf numFmtId="166" fontId="7" fillId="0" borderId="11" xfId="18" applyNumberFormat="1" applyFont="1" applyBorder="1" applyAlignment="1" applyProtection="1">
      <alignment vertical="top"/>
      <protection locked="0"/>
    </xf>
    <xf numFmtId="166" fontId="8" fillId="0" borderId="11" xfId="1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3" fillId="0" borderId="0" xfId="8" applyNumberFormat="1" applyFont="1" applyAlignment="1" applyProtection="1">
      <alignment vertical="top"/>
      <protection locked="0"/>
    </xf>
    <xf numFmtId="166" fontId="3" fillId="0" borderId="2" xfId="18" applyNumberFormat="1" applyFont="1" applyBorder="1" applyAlignment="1" applyProtection="1">
      <alignment vertical="top"/>
      <protection locked="0"/>
    </xf>
    <xf numFmtId="166" fontId="3" fillId="0" borderId="3" xfId="18" applyNumberFormat="1" applyFont="1" applyBorder="1" applyAlignment="1" applyProtection="1">
      <alignment vertical="top"/>
      <protection locked="0"/>
    </xf>
    <xf numFmtId="166" fontId="3" fillId="0" borderId="12" xfId="18" applyNumberFormat="1" applyFont="1" applyBorder="1" applyAlignment="1" applyProtection="1">
      <alignment vertical="top"/>
      <protection locked="0"/>
    </xf>
    <xf numFmtId="166" fontId="3" fillId="0" borderId="1" xfId="18" applyNumberFormat="1" applyFont="1" applyBorder="1" applyAlignment="1" applyProtection="1">
      <alignment vertical="top"/>
      <protection locked="0"/>
    </xf>
    <xf numFmtId="166" fontId="3" fillId="0" borderId="13" xfId="18" applyNumberFormat="1" applyFont="1" applyBorder="1" applyAlignment="1" applyProtection="1">
      <alignment vertical="top"/>
      <protection locked="0"/>
    </xf>
    <xf numFmtId="166" fontId="3" fillId="0" borderId="14" xfId="1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166" fontId="8" fillId="0" borderId="10" xfId="18" applyNumberFormat="1" applyFont="1" applyBorder="1" applyAlignment="1" applyProtection="1">
      <alignment vertical="top"/>
      <protection locked="0"/>
    </xf>
    <xf numFmtId="166" fontId="7" fillId="0" borderId="10" xfId="1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9" ht="33.65" customHeight="1" x14ac:dyDescent="0.2">
      <c r="A1" s="56" t="s">
        <v>42</v>
      </c>
      <c r="B1" s="57"/>
      <c r="C1" s="57"/>
      <c r="D1" s="57"/>
      <c r="E1" s="57"/>
      <c r="F1" s="57"/>
      <c r="G1" s="58"/>
    </row>
    <row r="2" spans="1:9" s="3" customFormat="1" ht="10.5" x14ac:dyDescent="0.2">
      <c r="A2" s="19"/>
      <c r="B2" s="61" t="s">
        <v>0</v>
      </c>
      <c r="C2" s="62"/>
      <c r="D2" s="62"/>
      <c r="E2" s="62"/>
      <c r="F2" s="63"/>
      <c r="G2" s="59" t="s">
        <v>7</v>
      </c>
    </row>
    <row r="3" spans="1:9" s="1" customFormat="1" ht="24.9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/>
    </row>
    <row r="4" spans="1:9" s="1" customFormat="1" ht="10.5" x14ac:dyDescent="0.2">
      <c r="A4" s="21"/>
      <c r="B4" s="7" t="s">
        <v>8</v>
      </c>
      <c r="C4" s="50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36" t="s">
        <v>14</v>
      </c>
      <c r="B5" s="44">
        <v>1800363352.48</v>
      </c>
      <c r="C5" s="24">
        <f t="shared" ref="C5:C14" si="0">D5-B5</f>
        <v>112509892.35999942</v>
      </c>
      <c r="D5" s="47">
        <v>1912873244.8399994</v>
      </c>
      <c r="E5" s="24">
        <v>1914651741.2299998</v>
      </c>
      <c r="F5" s="24">
        <v>1914671759.4699998</v>
      </c>
      <c r="G5" s="24">
        <f t="shared" ref="G5:G14" si="1">F5-B5</f>
        <v>114308406.98999977</v>
      </c>
    </row>
    <row r="6" spans="1:9" x14ac:dyDescent="0.2">
      <c r="A6" s="37" t="s">
        <v>15</v>
      </c>
      <c r="B6" s="45">
        <v>0</v>
      </c>
      <c r="C6" s="25">
        <f t="shared" si="0"/>
        <v>0</v>
      </c>
      <c r="D6" s="48">
        <v>0</v>
      </c>
      <c r="E6" s="25">
        <v>0</v>
      </c>
      <c r="F6" s="25">
        <v>0</v>
      </c>
      <c r="G6" s="25">
        <f t="shared" si="1"/>
        <v>0</v>
      </c>
    </row>
    <row r="7" spans="1:9" x14ac:dyDescent="0.2">
      <c r="A7" s="36" t="s">
        <v>16</v>
      </c>
      <c r="B7" s="45">
        <v>0</v>
      </c>
      <c r="C7" s="25">
        <f t="shared" si="0"/>
        <v>47576.2</v>
      </c>
      <c r="D7" s="48">
        <v>47576.2</v>
      </c>
      <c r="E7" s="25">
        <v>70104.86</v>
      </c>
      <c r="F7" s="25">
        <v>70104.86</v>
      </c>
      <c r="G7" s="25">
        <f t="shared" si="1"/>
        <v>70104.86</v>
      </c>
    </row>
    <row r="8" spans="1:9" x14ac:dyDescent="0.2">
      <c r="A8" s="36" t="s">
        <v>17</v>
      </c>
      <c r="B8" s="45">
        <v>406480209.44999999</v>
      </c>
      <c r="C8" s="25">
        <f t="shared" si="0"/>
        <v>41185713.230000019</v>
      </c>
      <c r="D8" s="48">
        <v>447665922.68000001</v>
      </c>
      <c r="E8" s="25">
        <v>459335046.54999995</v>
      </c>
      <c r="F8" s="25">
        <v>459331535.62999994</v>
      </c>
      <c r="G8" s="25">
        <f t="shared" si="1"/>
        <v>52851326.179999948</v>
      </c>
    </row>
    <row r="9" spans="1:9" x14ac:dyDescent="0.2">
      <c r="A9" s="36" t="s">
        <v>18</v>
      </c>
      <c r="B9" s="45">
        <v>236598869.75</v>
      </c>
      <c r="C9" s="25">
        <f t="shared" si="0"/>
        <v>75036373.829999983</v>
      </c>
      <c r="D9" s="48">
        <v>311635243.57999998</v>
      </c>
      <c r="E9" s="25">
        <v>321095762.70999992</v>
      </c>
      <c r="F9" s="25">
        <v>321095762.70999992</v>
      </c>
      <c r="G9" s="25">
        <f t="shared" si="1"/>
        <v>84496892.959999919</v>
      </c>
    </row>
    <row r="10" spans="1:9" x14ac:dyDescent="0.2">
      <c r="A10" s="37" t="s">
        <v>19</v>
      </c>
      <c r="B10" s="45">
        <v>248728779.58000001</v>
      </c>
      <c r="C10" s="25">
        <f t="shared" si="0"/>
        <v>76591922.530000001</v>
      </c>
      <c r="D10" s="48">
        <v>325320702.11000001</v>
      </c>
      <c r="E10" s="25">
        <v>298148707.18999994</v>
      </c>
      <c r="F10" s="25">
        <v>298852282.70999992</v>
      </c>
      <c r="G10" s="25">
        <f t="shared" si="1"/>
        <v>50123503.129999906</v>
      </c>
    </row>
    <row r="11" spans="1:9" x14ac:dyDescent="0.2">
      <c r="A11" s="36" t="s">
        <v>20</v>
      </c>
      <c r="B11" s="45">
        <v>0</v>
      </c>
      <c r="C11" s="25">
        <f t="shared" si="0"/>
        <v>0</v>
      </c>
      <c r="D11" s="48">
        <v>0</v>
      </c>
      <c r="E11" s="25">
        <v>0</v>
      </c>
      <c r="F11" s="25">
        <v>0</v>
      </c>
      <c r="G11" s="25">
        <f t="shared" si="1"/>
        <v>0</v>
      </c>
    </row>
    <row r="12" spans="1:9" ht="20" x14ac:dyDescent="0.2">
      <c r="A12" s="36" t="s">
        <v>21</v>
      </c>
      <c r="B12" s="45">
        <v>5919430857.46</v>
      </c>
      <c r="C12" s="25">
        <f t="shared" si="0"/>
        <v>-58386798.940000534</v>
      </c>
      <c r="D12" s="48">
        <v>5861044058.5199995</v>
      </c>
      <c r="E12" s="25">
        <v>5897038751.1599998</v>
      </c>
      <c r="F12" s="25">
        <v>5897038751.1599998</v>
      </c>
      <c r="G12" s="25">
        <f t="shared" si="1"/>
        <v>-22392106.300000191</v>
      </c>
    </row>
    <row r="13" spans="1:9" ht="20" x14ac:dyDescent="0.2">
      <c r="A13" s="36" t="s">
        <v>22</v>
      </c>
      <c r="B13" s="45">
        <v>58567229.32</v>
      </c>
      <c r="C13" s="25">
        <f t="shared" si="0"/>
        <v>231533373.92000002</v>
      </c>
      <c r="D13" s="48">
        <v>290100603.24000001</v>
      </c>
      <c r="E13" s="25">
        <v>268122138.38000003</v>
      </c>
      <c r="F13" s="25">
        <v>268122138.38000003</v>
      </c>
      <c r="G13" s="25">
        <f t="shared" si="1"/>
        <v>209554909.06000003</v>
      </c>
    </row>
    <row r="14" spans="1:9" x14ac:dyDescent="0.2">
      <c r="A14" s="36" t="s">
        <v>23</v>
      </c>
      <c r="B14" s="45">
        <v>0</v>
      </c>
      <c r="C14" s="25">
        <f t="shared" si="0"/>
        <v>3257099252.0100002</v>
      </c>
      <c r="D14" s="48">
        <v>3257099252.0100002</v>
      </c>
      <c r="E14" s="25">
        <v>524187279.00999999</v>
      </c>
      <c r="F14" s="25">
        <v>524187279.00999999</v>
      </c>
      <c r="G14" s="25">
        <f t="shared" si="1"/>
        <v>524187279.00999999</v>
      </c>
    </row>
    <row r="15" spans="1:9" x14ac:dyDescent="0.2">
      <c r="A15" s="38"/>
      <c r="B15" s="46"/>
      <c r="C15" s="26"/>
      <c r="D15" s="49"/>
      <c r="E15" s="26"/>
      <c r="F15" s="26"/>
      <c r="G15" s="26"/>
    </row>
    <row r="16" spans="1:9" ht="10.5" x14ac:dyDescent="0.2">
      <c r="A16" s="39" t="s">
        <v>24</v>
      </c>
      <c r="B16" s="27">
        <f>SUM(B5:B14)</f>
        <v>8670169298.039999</v>
      </c>
      <c r="C16" s="51">
        <f t="shared" ref="C16:F16" si="2">SUM(C5:C14)</f>
        <v>3735617305.1399989</v>
      </c>
      <c r="D16" s="27">
        <f t="shared" si="2"/>
        <v>12405786603.179998</v>
      </c>
      <c r="E16" s="27">
        <f t="shared" si="2"/>
        <v>9682649531.0899982</v>
      </c>
      <c r="F16" s="27">
        <f t="shared" si="2"/>
        <v>9683369613.9299984</v>
      </c>
      <c r="G16" s="27">
        <f>F16-B16</f>
        <v>1013200315.8899994</v>
      </c>
      <c r="I16" s="43"/>
    </row>
    <row r="17" spans="1:7" ht="10.5" x14ac:dyDescent="0.2">
      <c r="A17" s="9"/>
      <c r="B17" s="10"/>
      <c r="C17" s="10"/>
      <c r="D17" s="13"/>
      <c r="E17" s="11" t="s">
        <v>25</v>
      </c>
      <c r="F17" s="14"/>
      <c r="G17" s="52">
        <v>1013200315.8899994</v>
      </c>
    </row>
    <row r="18" spans="1:7" ht="10.5" customHeight="1" x14ac:dyDescent="0.2">
      <c r="A18" s="34"/>
      <c r="B18" s="61" t="s">
        <v>0</v>
      </c>
      <c r="C18" s="62"/>
      <c r="D18" s="62"/>
      <c r="E18" s="62"/>
      <c r="F18" s="63"/>
      <c r="G18" s="59" t="s">
        <v>7</v>
      </c>
    </row>
    <row r="19" spans="1:7" ht="21" x14ac:dyDescent="0.2">
      <c r="A19" s="2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0"/>
    </row>
    <row r="20" spans="1:7" ht="10.5" x14ac:dyDescent="0.2">
      <c r="A20" s="3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7" t="s">
        <v>27</v>
      </c>
      <c r="B21" s="28">
        <f>SUM(B22:B29)</f>
        <v>8670169298.039999</v>
      </c>
      <c r="C21" s="28">
        <f t="shared" ref="C21:F21" si="3">SUM(C22:C29)</f>
        <v>478518053.12999886</v>
      </c>
      <c r="D21" s="28">
        <f t="shared" si="3"/>
        <v>9148687351.1699982</v>
      </c>
      <c r="E21" s="28">
        <f t="shared" si="3"/>
        <v>9158462252.079998</v>
      </c>
      <c r="F21" s="28">
        <f t="shared" si="3"/>
        <v>9159182334.9199982</v>
      </c>
      <c r="G21" s="28">
        <f>F21-B21</f>
        <v>489013036.87999916</v>
      </c>
    </row>
    <row r="22" spans="1:7" x14ac:dyDescent="0.2">
      <c r="A22" s="40" t="s">
        <v>14</v>
      </c>
      <c r="B22" s="29">
        <v>1800363352.48</v>
      </c>
      <c r="C22" s="29">
        <f>D22-B22</f>
        <v>112509892.35999942</v>
      </c>
      <c r="D22" s="29">
        <v>1912873244.8399994</v>
      </c>
      <c r="E22" s="29">
        <v>1914651741.2299998</v>
      </c>
      <c r="F22" s="29">
        <v>1914671759.4699998</v>
      </c>
      <c r="G22" s="29">
        <f>F22-B22</f>
        <v>114308406.98999977</v>
      </c>
    </row>
    <row r="23" spans="1:7" x14ac:dyDescent="0.2">
      <c r="A23" s="40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ref="G23:G29" si="4">F23-B23</f>
        <v>0</v>
      </c>
    </row>
    <row r="24" spans="1:7" x14ac:dyDescent="0.2">
      <c r="A24" s="40" t="s">
        <v>16</v>
      </c>
      <c r="B24" s="29">
        <v>0</v>
      </c>
      <c r="C24" s="29">
        <f t="shared" ref="C24:C29" si="5">D24-B24</f>
        <v>47576.2</v>
      </c>
      <c r="D24" s="29">
        <v>47576.2</v>
      </c>
      <c r="E24" s="29">
        <v>70104.86</v>
      </c>
      <c r="F24" s="29">
        <v>70104.86</v>
      </c>
      <c r="G24" s="29">
        <f t="shared" si="4"/>
        <v>70104.86</v>
      </c>
    </row>
    <row r="25" spans="1:7" x14ac:dyDescent="0.2">
      <c r="A25" s="40" t="s">
        <v>17</v>
      </c>
      <c r="B25" s="29">
        <v>406480209.44999999</v>
      </c>
      <c r="C25" s="29">
        <f t="shared" si="5"/>
        <v>41185713.230000019</v>
      </c>
      <c r="D25" s="29">
        <v>447665922.68000001</v>
      </c>
      <c r="E25" s="29">
        <v>459335046.54999995</v>
      </c>
      <c r="F25" s="29">
        <v>459331535.62999994</v>
      </c>
      <c r="G25" s="29">
        <f t="shared" si="4"/>
        <v>52851326.179999948</v>
      </c>
    </row>
    <row r="26" spans="1:7" ht="12" x14ac:dyDescent="0.2">
      <c r="A26" s="40" t="s">
        <v>28</v>
      </c>
      <c r="B26" s="29">
        <v>236598869.75</v>
      </c>
      <c r="C26" s="29">
        <f t="shared" si="5"/>
        <v>75036373.829999983</v>
      </c>
      <c r="D26" s="29">
        <v>311635243.57999998</v>
      </c>
      <c r="E26" s="29">
        <v>321095762.70999992</v>
      </c>
      <c r="F26" s="29">
        <v>321095762.70999992</v>
      </c>
      <c r="G26" s="29">
        <f t="shared" si="4"/>
        <v>84496892.959999919</v>
      </c>
    </row>
    <row r="27" spans="1:7" ht="12" x14ac:dyDescent="0.2">
      <c r="A27" s="40" t="s">
        <v>29</v>
      </c>
      <c r="B27" s="29">
        <v>248728779.58000001</v>
      </c>
      <c r="C27" s="29">
        <f t="shared" si="5"/>
        <v>76591922.530000001</v>
      </c>
      <c r="D27" s="29">
        <v>325320702.11000001</v>
      </c>
      <c r="E27" s="29">
        <v>298148707.18999994</v>
      </c>
      <c r="F27" s="29">
        <v>298852282.70999992</v>
      </c>
      <c r="G27" s="29">
        <f t="shared" si="4"/>
        <v>50123503.129999906</v>
      </c>
    </row>
    <row r="28" spans="1:7" ht="20" x14ac:dyDescent="0.2">
      <c r="A28" s="40" t="s">
        <v>30</v>
      </c>
      <c r="B28" s="29">
        <v>5919430857.46</v>
      </c>
      <c r="C28" s="29">
        <f t="shared" si="5"/>
        <v>-58386798.940000534</v>
      </c>
      <c r="D28" s="29">
        <v>5861044058.5199995</v>
      </c>
      <c r="E28" s="29">
        <v>5897038751.1599998</v>
      </c>
      <c r="F28" s="29">
        <v>5897038751.1599998</v>
      </c>
      <c r="G28" s="29">
        <f t="shared" si="4"/>
        <v>-22392106.300000191</v>
      </c>
    </row>
    <row r="29" spans="1:7" ht="20" x14ac:dyDescent="0.2">
      <c r="A29" s="40" t="s">
        <v>22</v>
      </c>
      <c r="B29" s="29">
        <v>58567229.32</v>
      </c>
      <c r="C29" s="29">
        <f t="shared" si="5"/>
        <v>231533373.92000002</v>
      </c>
      <c r="D29" s="29">
        <v>290100603.24000001</v>
      </c>
      <c r="E29" s="29">
        <v>268122138.38000003</v>
      </c>
      <c r="F29" s="29">
        <v>268122138.38000003</v>
      </c>
      <c r="G29" s="29">
        <f t="shared" si="4"/>
        <v>209554909.06000003</v>
      </c>
    </row>
    <row r="30" spans="1:7" x14ac:dyDescent="0.2">
      <c r="A30" s="40"/>
      <c r="B30" s="29"/>
      <c r="C30" s="29"/>
      <c r="D30" s="29"/>
      <c r="E30" s="29"/>
      <c r="F30" s="29"/>
      <c r="G30" s="29"/>
    </row>
    <row r="31" spans="1:7" ht="31.5" x14ac:dyDescent="0.2">
      <c r="A31" s="23" t="s">
        <v>36</v>
      </c>
      <c r="B31" s="30">
        <f>SUM(B32:B35)</f>
        <v>0</v>
      </c>
      <c r="C31" s="30">
        <f t="shared" ref="C31:G31" si="6">SUM(C32:C35)</f>
        <v>0</v>
      </c>
      <c r="D31" s="30">
        <f t="shared" si="6"/>
        <v>0</v>
      </c>
      <c r="E31" s="30">
        <f t="shared" si="6"/>
        <v>0</v>
      </c>
      <c r="F31" s="30">
        <f t="shared" si="6"/>
        <v>0</v>
      </c>
      <c r="G31" s="30">
        <f t="shared" si="6"/>
        <v>0</v>
      </c>
    </row>
    <row r="32" spans="1:7" x14ac:dyDescent="0.2">
      <c r="A32" s="40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ref="G32:G35" si="7">F32-B32</f>
        <v>0</v>
      </c>
    </row>
    <row r="33" spans="1:7" ht="12" x14ac:dyDescent="0.2">
      <c r="A33" s="40" t="s">
        <v>31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7"/>
        <v>0</v>
      </c>
    </row>
    <row r="34" spans="1:7" ht="12" x14ac:dyDescent="0.2">
      <c r="A34" s="40" t="s">
        <v>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f t="shared" si="7"/>
        <v>0</v>
      </c>
    </row>
    <row r="35" spans="1:7" ht="20" x14ac:dyDescent="0.2">
      <c r="A35" s="40" t="s">
        <v>22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f t="shared" si="7"/>
        <v>0</v>
      </c>
    </row>
    <row r="36" spans="1:7" x14ac:dyDescent="0.2">
      <c r="A36" s="41"/>
      <c r="B36" s="29"/>
      <c r="C36" s="29"/>
      <c r="D36" s="29"/>
      <c r="E36" s="29"/>
      <c r="F36" s="29"/>
      <c r="G36" s="29"/>
    </row>
    <row r="37" spans="1:7" ht="10.5" x14ac:dyDescent="0.2">
      <c r="A37" s="18" t="s">
        <v>33</v>
      </c>
      <c r="B37" s="30">
        <v>0</v>
      </c>
      <c r="C37" s="30">
        <f>C38</f>
        <v>3257099252.0100002</v>
      </c>
      <c r="D37" s="30">
        <f t="shared" ref="D37:G37" si="8">D38</f>
        <v>3257099252.0100002</v>
      </c>
      <c r="E37" s="30">
        <f t="shared" si="8"/>
        <v>524187279.00999999</v>
      </c>
      <c r="F37" s="30">
        <f t="shared" si="8"/>
        <v>524187279.00999999</v>
      </c>
      <c r="G37" s="30">
        <f t="shared" si="8"/>
        <v>524187279.00999999</v>
      </c>
    </row>
    <row r="38" spans="1:7" x14ac:dyDescent="0.2">
      <c r="A38" s="40" t="s">
        <v>23</v>
      </c>
      <c r="B38" s="29">
        <v>0</v>
      </c>
      <c r="C38" s="25">
        <v>3257099252.0100002</v>
      </c>
      <c r="D38" s="25">
        <v>3257099252.0100002</v>
      </c>
      <c r="E38" s="25">
        <v>524187279.00999999</v>
      </c>
      <c r="F38" s="25">
        <v>524187279.00999999</v>
      </c>
      <c r="G38" s="29">
        <f>F38-B38</f>
        <v>524187279.00999999</v>
      </c>
    </row>
    <row r="39" spans="1:7" ht="10.5" x14ac:dyDescent="0.2">
      <c r="A39" s="40"/>
      <c r="B39" s="30"/>
      <c r="C39" s="30"/>
      <c r="D39" s="30"/>
      <c r="E39" s="30"/>
      <c r="F39" s="30"/>
      <c r="G39" s="30"/>
    </row>
    <row r="40" spans="1:7" ht="10.5" x14ac:dyDescent="0.2">
      <c r="A40" s="42" t="s">
        <v>24</v>
      </c>
      <c r="B40" s="27">
        <f>B37+B31+B21</f>
        <v>8670169298.039999</v>
      </c>
      <c r="C40" s="27">
        <f t="shared" ref="C40:G40" si="9">C37+C31+C21</f>
        <v>3735617305.1399989</v>
      </c>
      <c r="D40" s="27">
        <f t="shared" si="9"/>
        <v>12405786603.179998</v>
      </c>
      <c r="E40" s="27">
        <f t="shared" si="9"/>
        <v>9682649531.0899982</v>
      </c>
      <c r="F40" s="27">
        <f t="shared" si="9"/>
        <v>9683369613.9299984</v>
      </c>
      <c r="G40" s="27">
        <f t="shared" si="9"/>
        <v>1013200315.8899992</v>
      </c>
    </row>
    <row r="41" spans="1:7" ht="10.5" x14ac:dyDescent="0.2">
      <c r="A41" s="9"/>
      <c r="B41" s="10"/>
      <c r="C41" s="10"/>
      <c r="D41" s="10"/>
      <c r="E41" s="11" t="s">
        <v>25</v>
      </c>
      <c r="F41" s="12"/>
      <c r="G41" s="52">
        <v>1013200315.8899994</v>
      </c>
    </row>
    <row r="43" spans="1:7" ht="22" x14ac:dyDescent="0.2">
      <c r="A43" s="15" t="s">
        <v>34</v>
      </c>
    </row>
    <row r="44" spans="1:7" ht="12" x14ac:dyDescent="0.2">
      <c r="A44" s="16" t="s">
        <v>35</v>
      </c>
    </row>
    <row r="45" spans="1:7" ht="31.5" customHeight="1" x14ac:dyDescent="0.2">
      <c r="A45" s="53" t="s">
        <v>37</v>
      </c>
      <c r="B45" s="53"/>
      <c r="C45" s="53"/>
      <c r="D45" s="53"/>
      <c r="E45" s="53"/>
      <c r="F45" s="53"/>
      <c r="G45" s="53"/>
    </row>
    <row r="65" spans="1:6" ht="14" x14ac:dyDescent="0.2">
      <c r="A65" s="31"/>
      <c r="B65" s="31"/>
      <c r="C65" s="31"/>
      <c r="D65" s="31"/>
      <c r="E65" s="31"/>
      <c r="F65" s="31"/>
    </row>
    <row r="66" spans="1:6" ht="14" x14ac:dyDescent="0.2">
      <c r="A66" s="32" t="s">
        <v>41</v>
      </c>
      <c r="B66" s="31"/>
      <c r="C66" s="31"/>
      <c r="D66" s="54" t="s">
        <v>38</v>
      </c>
      <c r="E66" s="54"/>
      <c r="F66" s="54"/>
    </row>
    <row r="67" spans="1:6" ht="14" x14ac:dyDescent="0.2">
      <c r="A67" s="33" t="s">
        <v>40</v>
      </c>
      <c r="B67" s="31"/>
      <c r="C67" s="31"/>
      <c r="D67" s="55" t="s">
        <v>39</v>
      </c>
      <c r="E67" s="55"/>
      <c r="F67" s="55"/>
    </row>
  </sheetData>
  <sheetProtection formatCells="0" formatColumns="0" formatRows="0" insertRows="0" autoFilter="0"/>
  <mergeCells count="8">
    <mergeCell ref="A45:G45"/>
    <mergeCell ref="D66:F66"/>
    <mergeCell ref="D67:F67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580917-F7DA-47BF-AD64-DD28350B1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2024-07-23T14:31:04Z</cp:lastPrinted>
  <dcterms:created xsi:type="dcterms:W3CDTF">2012-12-11T20:48:19Z</dcterms:created>
  <dcterms:modified xsi:type="dcterms:W3CDTF">2025-01-21T16:23:30Z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